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ий\"/>
    </mc:Choice>
  </mc:AlternateContent>
  <bookViews>
    <workbookView xWindow="0" yWindow="0" windowWidth="21840" windowHeight="11685"/>
  </bookViews>
  <sheets>
    <sheet name="дод.5" sheetId="20" r:id="rId1"/>
  </sheets>
  <externalReferences>
    <externalReference r:id="rId2"/>
  </externalReferences>
  <definedNames>
    <definedName name="_xlnm.Print_Area" localSheetId="0">дод.5!$D$1:$AO$17</definedName>
  </definedNames>
  <calcPr calcId="152511"/>
</workbook>
</file>

<file path=xl/calcChain.xml><?xml version="1.0" encoding="utf-8"?>
<calcChain xmlns="http://schemas.openxmlformats.org/spreadsheetml/2006/main">
  <c r="AC14" i="20" l="1"/>
  <c r="H12" i="20"/>
  <c r="K12" i="20"/>
  <c r="G14" i="20"/>
  <c r="AF14" i="20"/>
  <c r="AL13" i="20"/>
  <c r="AE14" i="20"/>
  <c r="H14" i="20"/>
  <c r="I14" i="20"/>
  <c r="J14" i="20"/>
  <c r="L14" i="20"/>
  <c r="M14" i="20"/>
  <c r="X14" i="20"/>
  <c r="Y14" i="20"/>
  <c r="Z14" i="20"/>
  <c r="AA14" i="20"/>
  <c r="AB14" i="20"/>
  <c r="AG14" i="20"/>
  <c r="AI14" i="20"/>
  <c r="AJ14" i="20"/>
  <c r="AK14" i="20"/>
  <c r="AH12" i="20"/>
  <c r="AL12" i="20" s="1"/>
  <c r="AL14" i="20" s="1"/>
  <c r="AH14" i="20"/>
  <c r="T12" i="20"/>
  <c r="T14" i="20" s="1"/>
  <c r="U12" i="20"/>
  <c r="U14" i="20" s="1"/>
  <c r="V12" i="20"/>
  <c r="V14" i="20" s="1"/>
  <c r="W12" i="20"/>
  <c r="W14" i="20" s="1"/>
  <c r="O12" i="20"/>
  <c r="P12" i="20"/>
  <c r="P14" i="20" s="1"/>
  <c r="Q12" i="20"/>
  <c r="Q14" i="20" s="1"/>
  <c r="R12" i="20"/>
  <c r="R14" i="20" s="1"/>
  <c r="K14" i="20"/>
  <c r="F14" i="20"/>
  <c r="N12" i="20" l="1"/>
  <c r="N14" i="20" s="1"/>
  <c r="O14" i="20"/>
  <c r="S12" i="20"/>
  <c r="S14" i="20" s="1"/>
  <c r="AD12" i="20" l="1"/>
  <c r="AD14" i="20" s="1"/>
</calcChain>
</file>

<file path=xl/sharedStrings.xml><?xml version="1.0" encoding="utf-8"?>
<sst xmlns="http://schemas.openxmlformats.org/spreadsheetml/2006/main" count="111" uniqueCount="59">
  <si>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</si>
  <si>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</si>
  <si>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</si>
  <si>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</si>
  <si>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</si>
  <si>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</si>
  <si>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</si>
  <si>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</si>
  <si>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</si>
  <si>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</si>
  <si>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>найменування трансферту*</t>
  </si>
  <si>
    <t xml:space="preserve"> загального фонду на:</t>
  </si>
  <si>
    <t>загального фонду на:</t>
  </si>
  <si>
    <t>спеціального фонду на:</t>
  </si>
  <si>
    <t xml:space="preserve">Міжбюджетні трансферти на 2019 рік  </t>
  </si>
  <si>
    <t>(грн.)</t>
  </si>
  <si>
    <t>Секретар ради</t>
  </si>
  <si>
    <t>В.П. Олексюк</t>
  </si>
  <si>
    <t>Код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</si>
  <si>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</si>
  <si>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</si>
  <si>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</si>
  <si>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</si>
  <si>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</si>
  <si>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</si>
  <si>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 </t>
  </si>
  <si>
    <t xml:space="preserve">інклюзивно ресурсні центри </t>
  </si>
  <si>
    <t>приватні школи</t>
  </si>
  <si>
    <t xml:space="preserve">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</si>
  <si>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 xml:space="preserve">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  </t>
  </si>
  <si>
    <t xml:space="preserve">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 </t>
  </si>
  <si>
    <t xml:space="preserve">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  </t>
  </si>
  <si>
    <t>здійснення переданих видатків у сфері освіти за рахунок коштів освітньої субвенції - інклюзивно ресурсні центри</t>
  </si>
  <si>
    <t xml:space="preserve">надання державної підтримки особам з особливими освітніми потребами за рахунок відповідної субвенції з державного бюджету (видатки споживання)  </t>
  </si>
  <si>
    <t xml:space="preserve">з них: </t>
  </si>
  <si>
    <t>видатки споживання</t>
  </si>
  <si>
    <t xml:space="preserve">видатки розвитку  </t>
  </si>
  <si>
    <t>підтримку осіб з особливими освітніми потребами у закладах дошкільної освіти (споживання)</t>
  </si>
  <si>
    <t>підтримку осіб з особливими освітніми потребами у закладах дошкільної освіти (розвитку)</t>
  </si>
  <si>
    <t>закупівлю сучасних меблів для початкових класів нової української школи (видатки розвитку)</t>
  </si>
  <si>
    <t>закупівлю музичних інструментів, комп'ютерного обладнання, відповідного мультимедійного контенту для початкових класів нової української школи (видатки розвитку)</t>
  </si>
  <si>
    <t>здійснення витрат на відрядження для підвищення кваліфікації вчителів,асистенів вчителів закладів загальної середньої освіти з інклюзивним та інтегрованим навчанням , директорів закладів загальної  середньої освіти, заступників директорів з навчально-виховної (навчальної, виховної) роботи у початковій школі, а аткож директорів, заступників директорів з навчально-виховної (навчальної, виховної) роботи, вчителів закладів загальної середньої освіти, які є учасниками експерименту із запровадження проекту Державного стандарту початкової освіти, інтегрованого курсу  природничих дисциплін, електронних підручників (видатки споживання)</t>
  </si>
  <si>
    <t>Субвенція з місцевого бюджету на співфінансування інвестиційних проектів</t>
  </si>
  <si>
    <t>на реалізацію проектів будівництва (нове будівництво, реконструкцію, капітальний ремонт, в тому числі виготовлення проектної документації) комунальних закладів охорони здоров’я у сільській місцевості (спіфінансування)</t>
  </si>
  <si>
    <t>закупівлю дидактичних матеріалів для учнів початкових класів, що навчаються за новими методиками відповідно до Концепції реалізації державної політики у сфері реформування загальної середньої освіти "Нова українстка школа" (видатки споживання)</t>
  </si>
  <si>
    <t xml:space="preserve">Субвенція з місцевого бюджету на реалізацію заходів, спрямованих на підвищення якості освіти за рахунок відповідної субвенції з державного бюджету   </t>
  </si>
  <si>
    <t xml:space="preserve">Субвенція з місцевого бюджету за рахунок залишку коштів освітньої субвенції, що утворився на початок бюджетного періоду </t>
  </si>
  <si>
    <t xml:space="preserve">Інші субвенції з місцевого бюджету (для забезпечення населення, постраждалого внаслідок аварії на Чорнобильській АЕС, безоплатними ліками за рецептами лікарів у разі їх амбулаторного лікування) 2 </t>
  </si>
  <si>
    <t xml:space="preserve">відшкодування вартості лікарських засобів для лікування окремих захворювань за рахунок відповідної субвенції з державного бюджету </t>
  </si>
  <si>
    <t xml:space="preserve">здійснення переданих видатків у сфері охорони здоров’я за рахунок коштів медичної субвенції (у частині цільових видатків на лікування хворих на цукровий та нецукровий діабет)   </t>
  </si>
  <si>
    <t xml:space="preserve">Субвенція з місцевого бюджету на забезпечення якісної, сучасної та доступної загальної середньої освіти  "Нова українська школа" за рахунок відповідної субвенції з державного бюджету </t>
  </si>
  <si>
    <t>Трансферти іншим бюджетам</t>
  </si>
  <si>
    <t>Субвенція з місцевого бюджету (на здійснення переданих видатків у сфері охорони здоров`я за рахунок коштів медичної субвенції)</t>
  </si>
  <si>
    <t>Інші субвенції з місцевого бюджету (на дооснащення телемедичним обладнанням амбулаторій первинної медичної допомоги  співфінансування)</t>
  </si>
  <si>
    <t>Інші субвенції з місцевого бюджету (на здійснення переданих видатків у сфері охорони здоров`я за рахунок коштів медичної субвенції)</t>
  </si>
  <si>
    <t xml:space="preserve">на будівництво гімназії на 14 класів по вул. Вишнева у м.Буча Київської області  (співфінансування) </t>
  </si>
  <si>
    <t xml:space="preserve">на капітальний ремонт дороги комунальної власності по вул. Промислова  в м.Буча Київської області (співфінансування) 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</si>
  <si>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</si>
  <si>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 xml:space="preserve">Додаток № 5
до рішення  Бучанської міської ради
"Про внесення змін до бюджету міста Буча на 2019 рік"   № 4038-67-VIІ від 24.10.2019 року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</si>
</sst>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₴_-;\-* #,##0.00_₴_-;_-* &quot;-&quot;??_₴_-;_-@_-"/>
  </numFmts>
  <fonts count="32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vertAlign val="superscript"/>
      <sz val="10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8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8"/>
      <name val="Arial Cyr"/>
      <family val="2"/>
      <charset val="204"/>
    </font>
    <font>
      <b/>
      <sz val="8"/>
      <name val="Times New Roman Cyr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11" fillId="0" borderId="0"/>
    <xf numFmtId="0" fontId="12" fillId="0" borderId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Alignment="0" applyProtection="0"/>
    <xf numFmtId="0" fontId="3" fillId="22" borderId="2" applyNumberFormat="0" applyAlignment="0" applyProtection="0"/>
    <xf numFmtId="0" fontId="8" fillId="22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13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10" borderId="4" applyNumberFormat="0" applyFont="0" applyAlignment="0" applyProtection="0"/>
    <xf numFmtId="0" fontId="10" fillId="0" borderId="0"/>
  </cellStyleXfs>
  <cellXfs count="104">
    <xf numFmtId="0" fontId="0" fillId="0" borderId="0" xfId="0"/>
    <xf numFmtId="0" fontId="14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/>
    <xf numFmtId="0" fontId="14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1" fillId="0" borderId="0" xfId="0" applyFont="1" applyFill="1"/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right"/>
    </xf>
    <xf numFmtId="0" fontId="14" fillId="0" borderId="5" xfId="20" applyFont="1" applyFill="1" applyBorder="1" applyAlignment="1">
      <alignment horizontal="right"/>
    </xf>
    <xf numFmtId="0" fontId="14" fillId="0" borderId="6" xfId="20" applyFont="1" applyFill="1" applyBorder="1" applyAlignment="1">
      <alignment horizontal="center"/>
    </xf>
    <xf numFmtId="0" fontId="16" fillId="0" borderId="7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15" fillId="0" borderId="0" xfId="20" applyFont="1" applyFill="1" applyBorder="1" applyAlignment="1">
      <alignment horizontal="right" wrapText="1"/>
    </xf>
    <xf numFmtId="0" fontId="15" fillId="0" borderId="0" xfId="20" applyFont="1" applyFill="1" applyBorder="1" applyAlignment="1">
      <alignment horizontal="center"/>
    </xf>
    <xf numFmtId="0" fontId="16" fillId="0" borderId="8" xfId="0" applyFont="1" applyFill="1" applyBorder="1" applyAlignment="1">
      <alignment horizontal="right"/>
    </xf>
    <xf numFmtId="0" fontId="15" fillId="0" borderId="8" xfId="20" applyFont="1" applyFill="1" applyBorder="1" applyAlignment="1">
      <alignment horizontal="right" wrapText="1"/>
    </xf>
    <xf numFmtId="0" fontId="15" fillId="0" borderId="9" xfId="20" applyFont="1" applyFill="1" applyBorder="1" applyAlignment="1">
      <alignment horizontal="center"/>
    </xf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2" fontId="22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0" fontId="23" fillId="0" borderId="1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0" fontId="14" fillId="0" borderId="0" xfId="0" applyNumberFormat="1" applyFont="1" applyFill="1" applyAlignment="1" applyProtection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24" fillId="0" borderId="0" xfId="0" applyFont="1" applyAlignment="1">
      <alignment horizontal="left"/>
    </xf>
    <xf numFmtId="0" fontId="26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0" fontId="16" fillId="23" borderId="5" xfId="0" applyNumberFormat="1" applyFont="1" applyFill="1" applyBorder="1" applyAlignment="1">
      <alignment horizontal="center" vertical="center" wrapText="1"/>
    </xf>
    <xf numFmtId="0" fontId="1" fillId="0" borderId="7" xfId="20" applyFont="1" applyFill="1" applyBorder="1" applyAlignment="1">
      <alignment horizontal="right" wrapText="1"/>
    </xf>
    <xf numFmtId="0" fontId="1" fillId="0" borderId="11" xfId="2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 vertical="center" wrapText="1"/>
    </xf>
    <xf numFmtId="43" fontId="16" fillId="0" borderId="5" xfId="0" applyNumberFormat="1" applyFont="1" applyFill="1" applyBorder="1" applyAlignment="1">
      <alignment horizontal="right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6" fillId="23" borderId="5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/>
    <xf numFmtId="0" fontId="16" fillId="23" borderId="8" xfId="0" applyNumberFormat="1" applyFont="1" applyFill="1" applyBorder="1" applyAlignment="1">
      <alignment horizontal="center" vertical="center" wrapText="1"/>
    </xf>
    <xf numFmtId="0" fontId="16" fillId="24" borderId="5" xfId="0" applyFont="1" applyFill="1" applyBorder="1" applyAlignment="1">
      <alignment horizontal="right"/>
    </xf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6" fillId="24" borderId="7" xfId="0" applyFont="1" applyFill="1" applyBorder="1" applyAlignment="1">
      <alignment horizontal="center" vertical="center" wrapText="1"/>
    </xf>
    <xf numFmtId="0" fontId="1" fillId="24" borderId="0" xfId="0" applyFont="1" applyFill="1"/>
    <xf numFmtId="0" fontId="26" fillId="0" borderId="7" xfId="0" applyFont="1" applyBorder="1" applyAlignment="1">
      <alignment vertical="center" wrapText="1"/>
    </xf>
    <xf numFmtId="0" fontId="11" fillId="0" borderId="0" xfId="0" applyFont="1" applyFill="1" applyAlignment="1">
      <alignment wrapText="1"/>
    </xf>
    <xf numFmtId="0" fontId="30" fillId="0" borderId="0" xfId="0" applyFont="1" applyFill="1" applyAlignment="1">
      <alignment wrapText="1"/>
    </xf>
    <xf numFmtId="0" fontId="24" fillId="0" borderId="0" xfId="0" applyNumberFormat="1" applyFont="1" applyFill="1" applyBorder="1" applyAlignment="1" applyProtection="1">
      <alignment vertical="center" wrapText="1"/>
    </xf>
    <xf numFmtId="39" fontId="16" fillId="23" borderId="5" xfId="0" applyNumberFormat="1" applyFont="1" applyFill="1" applyBorder="1" applyAlignment="1">
      <alignment horizontal="center" vertical="center"/>
    </xf>
    <xf numFmtId="39" fontId="16" fillId="0" borderId="5" xfId="0" applyNumberFormat="1" applyFont="1" applyFill="1" applyBorder="1" applyAlignment="1">
      <alignment horizontal="center" vertical="center" wrapText="1"/>
    </xf>
    <xf numFmtId="39" fontId="1" fillId="23" borderId="5" xfId="0" applyNumberFormat="1" applyFont="1" applyFill="1" applyBorder="1" applyAlignment="1">
      <alignment horizontal="center" vertical="center"/>
    </xf>
    <xf numFmtId="39" fontId="1" fillId="0" borderId="5" xfId="0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vertical="center" wrapText="1"/>
    </xf>
    <xf numFmtId="0" fontId="26" fillId="0" borderId="5" xfId="0" applyFont="1" applyFill="1" applyBorder="1" applyAlignment="1">
      <alignment vertical="center"/>
    </xf>
    <xf numFmtId="0" fontId="27" fillId="0" borderId="0" xfId="0" applyFont="1" applyFill="1" applyAlignment="1">
      <alignment horizontal="left" wrapText="1"/>
    </xf>
    <xf numFmtId="0" fontId="16" fillId="0" borderId="7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5" fillId="23" borderId="5" xfId="0" applyFont="1" applyFill="1" applyBorder="1" applyAlignment="1">
      <alignment horizontal="center" vertical="center" wrapText="1"/>
    </xf>
    <xf numFmtId="0" fontId="25" fillId="23" borderId="5" xfId="0" applyNumberFormat="1" applyFont="1" applyFill="1" applyBorder="1" applyAlignment="1">
      <alignment horizontal="center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16" fillId="23" borderId="5" xfId="0" applyNumberFormat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16" fillId="23" borderId="6" xfId="0" applyNumberFormat="1" applyFont="1" applyFill="1" applyBorder="1" applyAlignment="1">
      <alignment horizontal="center" vertical="center" wrapText="1"/>
    </xf>
    <xf numFmtId="0" fontId="16" fillId="23" borderId="13" xfId="0" applyNumberFormat="1" applyFont="1" applyFill="1" applyBorder="1" applyAlignment="1">
      <alignment horizontal="center" vertical="center" wrapText="1"/>
    </xf>
    <xf numFmtId="0" fontId="16" fillId="23" borderId="12" xfId="0" applyNumberFormat="1" applyFont="1" applyFill="1" applyBorder="1" applyAlignment="1">
      <alignment horizontal="center" vertical="center" wrapText="1"/>
    </xf>
    <xf numFmtId="0" fontId="16" fillId="23" borderId="7" xfId="0" applyNumberFormat="1" applyFont="1" applyFill="1" applyBorder="1" applyAlignment="1">
      <alignment horizontal="center" vertical="center" wrapText="1"/>
    </xf>
    <xf numFmtId="0" fontId="16" fillId="23" borderId="8" xfId="0" applyNumberFormat="1" applyFont="1" applyFill="1" applyBorder="1" applyAlignment="1">
      <alignment horizontal="center"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" xfId="0" builtinId="0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dodatok_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5"/>
    </sheetNames>
    <sheetDataSet>
      <sheetData sheetId="0">
        <row r="172">
          <cell r="AB172">
            <v>637202</v>
          </cell>
          <cell r="AC172">
            <v>206776</v>
          </cell>
          <cell r="AD172">
            <v>221135</v>
          </cell>
          <cell r="AE172">
            <v>120619</v>
          </cell>
          <cell r="AH172">
            <v>311551</v>
          </cell>
          <cell r="AI172">
            <v>638146</v>
          </cell>
          <cell r="AJ172">
            <v>262640</v>
          </cell>
          <cell r="AK172">
            <v>23628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58"/>
  <sheetViews>
    <sheetView showZeros="0" tabSelected="1" view="pageBreakPreview" topLeftCell="D1" zoomScale="95" zoomScaleNormal="100" zoomScaleSheetLayoutView="95" workbookViewId="0">
      <selection activeCell="AM16" sqref="AM16"/>
    </sheetView>
  </sheetViews>
  <sheetFormatPr defaultColWidth="9.1640625" defaultRowHeight="12.75" x14ac:dyDescent="0.2"/>
  <cols>
    <col min="1" max="1" width="0.33203125" style="2" hidden="1" customWidth="1"/>
    <col min="2" max="2" width="4.33203125" style="2" hidden="1" customWidth="1"/>
    <col min="3" max="3" width="1.1640625" style="2" hidden="1" customWidth="1"/>
    <col min="4" max="4" width="13.5" style="2" customWidth="1"/>
    <col min="5" max="5" width="37.6640625" style="2" customWidth="1"/>
    <col min="6" max="6" width="18.33203125" style="2" customWidth="1"/>
    <col min="7" max="7" width="44" style="2" customWidth="1"/>
    <col min="8" max="8" width="22.83203125" style="2" customWidth="1"/>
    <col min="9" max="9" width="42.33203125" style="2" customWidth="1"/>
    <col min="10" max="10" width="50.83203125" style="2" customWidth="1"/>
    <col min="11" max="11" width="25.33203125" style="2" customWidth="1"/>
    <col min="12" max="12" width="27" style="2" customWidth="1"/>
    <col min="13" max="13" width="31.1640625" style="2" customWidth="1"/>
    <col min="14" max="22" width="19.1640625" style="2" customWidth="1"/>
    <col min="23" max="23" width="35.33203125" style="2" customWidth="1"/>
    <col min="24" max="29" width="19.1640625" style="2" customWidth="1"/>
    <col min="30" max="30" width="19" style="2" customWidth="1"/>
    <col min="31" max="31" width="17" style="2" customWidth="1"/>
    <col min="32" max="32" width="15.83203125" style="2" customWidth="1"/>
    <col min="33" max="33" width="17.1640625" style="2" customWidth="1"/>
    <col min="34" max="34" width="15.83203125" style="2" customWidth="1"/>
    <col min="35" max="35" width="21" style="2" customWidth="1"/>
    <col min="36" max="36" width="17.83203125" style="2" customWidth="1"/>
    <col min="37" max="37" width="22.33203125" style="2" customWidth="1"/>
    <col min="38" max="38" width="21.6640625" style="2" customWidth="1"/>
    <col min="39" max="39" width="23.33203125" style="2" customWidth="1"/>
    <col min="40" max="40" width="18.6640625" style="2" customWidth="1"/>
    <col min="41" max="41" width="18.33203125" style="2" customWidth="1"/>
    <col min="42" max="42" width="21.33203125" style="2" customWidth="1"/>
    <col min="43" max="43" width="24.5" style="2" customWidth="1"/>
    <col min="44" max="44" width="21.33203125" style="2" customWidth="1"/>
    <col min="45" max="45" width="19.1640625" style="2" customWidth="1"/>
    <col min="46" max="46" width="19.33203125" style="2" customWidth="1"/>
    <col min="47" max="47" width="21.6640625" style="2" customWidth="1"/>
    <col min="48" max="48" width="19.33203125" style="2" customWidth="1"/>
    <col min="49" max="49" width="26.1640625" style="2" customWidth="1"/>
    <col min="50" max="50" width="37.33203125" style="2" customWidth="1"/>
    <col min="51" max="51" width="17.1640625" style="2" customWidth="1"/>
    <col min="52" max="52" width="20.1640625" style="2" customWidth="1"/>
    <col min="53" max="16384" width="9.1640625" style="2"/>
  </cols>
  <sheetData>
    <row r="1" spans="1:41" ht="70.5" customHeight="1" x14ac:dyDescent="0.2">
      <c r="D1" s="30"/>
      <c r="E1" s="4"/>
      <c r="F1" s="10"/>
      <c r="G1" s="10"/>
      <c r="H1" s="10"/>
      <c r="I1" s="66" t="s">
        <v>58</v>
      </c>
      <c r="J1" s="10"/>
      <c r="K1" s="10"/>
      <c r="L1" s="10"/>
      <c r="M1" s="58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57"/>
      <c r="AB1" s="10"/>
      <c r="AC1" s="10"/>
      <c r="AD1" s="1"/>
      <c r="AE1" s="10"/>
      <c r="AF1" s="10"/>
      <c r="AG1" s="10"/>
      <c r="AH1" s="10"/>
      <c r="AI1" s="10"/>
      <c r="AJ1" s="31"/>
      <c r="AK1" s="91"/>
      <c r="AL1" s="91"/>
    </row>
    <row r="2" spans="1:41" ht="28.5" hidden="1" customHeight="1" x14ac:dyDescent="0.2">
      <c r="D2" s="30"/>
      <c r="E2" s="4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"/>
      <c r="AE2" s="10"/>
      <c r="AF2" s="10"/>
      <c r="AG2" s="10"/>
      <c r="AH2" s="10"/>
      <c r="AI2" s="10"/>
      <c r="AJ2" s="31"/>
      <c r="AK2" s="91"/>
      <c r="AL2" s="91"/>
    </row>
    <row r="3" spans="1:41" ht="22.5" customHeight="1" x14ac:dyDescent="0.2">
      <c r="A3" s="11"/>
      <c r="B3" s="11"/>
      <c r="C3" s="11"/>
      <c r="D3" s="69" t="s">
        <v>14</v>
      </c>
      <c r="E3" s="69"/>
      <c r="F3" s="69"/>
      <c r="G3" s="69"/>
      <c r="H3" s="69"/>
      <c r="I3" s="69"/>
      <c r="J3" s="69"/>
      <c r="K3" s="69"/>
      <c r="L3" s="69"/>
      <c r="M3" s="6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64" t="s">
        <v>15</v>
      </c>
    </row>
    <row r="4" spans="1:41" ht="18" hidden="1" customHeight="1" x14ac:dyDescent="0.2">
      <c r="A4" s="11"/>
      <c r="B4" s="11"/>
      <c r="C4" s="11"/>
      <c r="D4" s="11"/>
      <c r="AD4" s="28"/>
      <c r="AJ4" s="12"/>
      <c r="AK4" s="12"/>
      <c r="AL4" s="35" t="s">
        <v>15</v>
      </c>
    </row>
    <row r="5" spans="1:41" ht="12.75" customHeight="1" x14ac:dyDescent="0.2">
      <c r="A5" s="11"/>
      <c r="B5" s="11"/>
      <c r="C5" s="11"/>
      <c r="D5" s="73" t="s">
        <v>18</v>
      </c>
      <c r="E5" s="73" t="s">
        <v>23</v>
      </c>
      <c r="F5" s="70" t="s">
        <v>7</v>
      </c>
      <c r="G5" s="71"/>
      <c r="H5" s="71"/>
      <c r="I5" s="72"/>
      <c r="J5" s="70" t="s">
        <v>7</v>
      </c>
      <c r="K5" s="71"/>
      <c r="L5" s="71"/>
      <c r="M5" s="72"/>
      <c r="N5" s="70" t="s">
        <v>7</v>
      </c>
      <c r="O5" s="71"/>
      <c r="P5" s="71"/>
      <c r="Q5" s="71"/>
      <c r="R5" s="71"/>
      <c r="S5" s="72"/>
      <c r="T5" s="70" t="s">
        <v>7</v>
      </c>
      <c r="U5" s="71"/>
      <c r="V5" s="71"/>
      <c r="W5" s="71"/>
      <c r="X5" s="71"/>
      <c r="Y5" s="71"/>
      <c r="Z5" s="71"/>
      <c r="AA5" s="72"/>
      <c r="AB5" s="70"/>
      <c r="AC5" s="72"/>
      <c r="AD5" s="65"/>
      <c r="AE5" s="96" t="s">
        <v>51</v>
      </c>
      <c r="AF5" s="96"/>
      <c r="AG5" s="96"/>
      <c r="AH5" s="96"/>
      <c r="AI5" s="96"/>
      <c r="AJ5" s="96"/>
      <c r="AK5" s="96"/>
      <c r="AL5" s="96"/>
    </row>
    <row r="6" spans="1:41" s="3" customFormat="1" ht="15.75" customHeight="1" x14ac:dyDescent="0.25">
      <c r="A6" s="13" t="s">
        <v>2</v>
      </c>
      <c r="B6" s="14" t="s">
        <v>0</v>
      </c>
      <c r="C6" s="15">
        <v>0</v>
      </c>
      <c r="D6" s="74"/>
      <c r="E6" s="74"/>
      <c r="F6" s="87" t="s">
        <v>8</v>
      </c>
      <c r="G6" s="76" t="s">
        <v>9</v>
      </c>
      <c r="H6" s="68"/>
      <c r="I6" s="77"/>
      <c r="J6" s="76" t="s">
        <v>9</v>
      </c>
      <c r="K6" s="68"/>
      <c r="L6" s="68"/>
      <c r="M6" s="77"/>
      <c r="N6" s="76" t="s">
        <v>9</v>
      </c>
      <c r="O6" s="68"/>
      <c r="P6" s="68"/>
      <c r="Q6" s="68"/>
      <c r="R6" s="68"/>
      <c r="S6" s="77"/>
      <c r="T6" s="76" t="s">
        <v>9</v>
      </c>
      <c r="U6" s="68"/>
      <c r="V6" s="68"/>
      <c r="W6" s="68"/>
      <c r="X6" s="68"/>
      <c r="Y6" s="68"/>
      <c r="Z6" s="68"/>
      <c r="AA6" s="68"/>
      <c r="AB6" s="76"/>
      <c r="AC6" s="77"/>
      <c r="AD6" s="93" t="s">
        <v>5</v>
      </c>
      <c r="AE6" s="87" t="s">
        <v>9</v>
      </c>
      <c r="AF6" s="87"/>
      <c r="AG6" s="87"/>
      <c r="AH6" s="87"/>
      <c r="AI6" s="87"/>
      <c r="AJ6" s="87"/>
      <c r="AK6" s="87"/>
      <c r="AL6" s="93" t="s">
        <v>5</v>
      </c>
    </row>
    <row r="7" spans="1:41" s="3" customFormat="1" ht="18" customHeight="1" x14ac:dyDescent="0.25">
      <c r="A7" s="13" t="s">
        <v>1</v>
      </c>
      <c r="B7" s="14" t="s">
        <v>0</v>
      </c>
      <c r="C7" s="15">
        <v>0</v>
      </c>
      <c r="D7" s="74"/>
      <c r="E7" s="74"/>
      <c r="F7" s="87"/>
      <c r="G7" s="76" t="s">
        <v>11</v>
      </c>
      <c r="H7" s="68"/>
      <c r="I7" s="68"/>
      <c r="J7" s="68" t="s">
        <v>11</v>
      </c>
      <c r="K7" s="68"/>
      <c r="L7" s="68"/>
      <c r="M7" s="68"/>
      <c r="N7" s="68" t="s">
        <v>11</v>
      </c>
      <c r="O7" s="68"/>
      <c r="P7" s="68"/>
      <c r="Q7" s="68"/>
      <c r="R7" s="68"/>
      <c r="S7" s="68"/>
      <c r="T7" s="68" t="s">
        <v>10</v>
      </c>
      <c r="U7" s="68"/>
      <c r="V7" s="68"/>
      <c r="W7" s="68"/>
      <c r="X7" s="68"/>
      <c r="Y7" s="68"/>
      <c r="Z7" s="68"/>
      <c r="AA7" s="68"/>
      <c r="AB7" s="76"/>
      <c r="AC7" s="77"/>
      <c r="AD7" s="94"/>
      <c r="AE7" s="87" t="s">
        <v>12</v>
      </c>
      <c r="AF7" s="87"/>
      <c r="AG7" s="76" t="s">
        <v>13</v>
      </c>
      <c r="AH7" s="68"/>
      <c r="AI7" s="68"/>
      <c r="AJ7" s="68"/>
      <c r="AK7" s="77"/>
      <c r="AL7" s="94"/>
    </row>
    <row r="8" spans="1:41" s="3" customFormat="1" ht="18" customHeight="1" x14ac:dyDescent="0.25">
      <c r="A8" s="13"/>
      <c r="B8" s="14"/>
      <c r="C8" s="15"/>
      <c r="D8" s="74"/>
      <c r="E8" s="74"/>
      <c r="F8" s="76" t="s">
        <v>10</v>
      </c>
      <c r="G8" s="68"/>
      <c r="H8" s="68"/>
      <c r="I8" s="68"/>
      <c r="J8" s="68" t="s">
        <v>10</v>
      </c>
      <c r="K8" s="68"/>
      <c r="L8" s="68"/>
      <c r="M8" s="68"/>
      <c r="N8" s="68" t="s">
        <v>10</v>
      </c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76"/>
      <c r="AC8" s="77"/>
      <c r="AD8" s="94"/>
      <c r="AE8" s="76" t="s">
        <v>10</v>
      </c>
      <c r="AF8" s="68"/>
      <c r="AG8" s="68"/>
      <c r="AH8" s="68"/>
      <c r="AI8" s="68"/>
      <c r="AJ8" s="68"/>
      <c r="AK8" s="77"/>
      <c r="AL8" s="94"/>
    </row>
    <row r="9" spans="1:41" s="3" customFormat="1" ht="12" customHeight="1" x14ac:dyDescent="0.25">
      <c r="A9" s="13" t="s">
        <v>3</v>
      </c>
      <c r="B9" s="14" t="s">
        <v>0</v>
      </c>
      <c r="C9" s="15">
        <v>0</v>
      </c>
      <c r="D9" s="74"/>
      <c r="E9" s="74"/>
      <c r="F9" s="81" t="s">
        <v>28</v>
      </c>
      <c r="G9" s="89" t="s">
        <v>25</v>
      </c>
      <c r="H9" s="89" t="s">
        <v>29</v>
      </c>
      <c r="I9" s="90" t="s">
        <v>30</v>
      </c>
      <c r="J9" s="90" t="s">
        <v>31</v>
      </c>
      <c r="K9" s="81" t="s">
        <v>32</v>
      </c>
      <c r="L9" s="97" t="s">
        <v>24</v>
      </c>
      <c r="M9" s="98"/>
      <c r="N9" s="92" t="s">
        <v>33</v>
      </c>
      <c r="O9" s="99" t="s">
        <v>34</v>
      </c>
      <c r="P9" s="100"/>
      <c r="Q9" s="100"/>
      <c r="R9" s="101"/>
      <c r="S9" s="102" t="s">
        <v>50</v>
      </c>
      <c r="T9" s="92" t="s">
        <v>24</v>
      </c>
      <c r="U9" s="92"/>
      <c r="V9" s="92"/>
      <c r="W9" s="92"/>
      <c r="X9" s="92" t="s">
        <v>49</v>
      </c>
      <c r="Y9" s="92" t="s">
        <v>48</v>
      </c>
      <c r="Z9" s="92" t="s">
        <v>47</v>
      </c>
      <c r="AA9" s="87" t="s">
        <v>46</v>
      </c>
      <c r="AB9" s="95" t="s">
        <v>45</v>
      </c>
      <c r="AC9" s="94" t="s">
        <v>57</v>
      </c>
      <c r="AD9" s="94"/>
      <c r="AE9" s="87" t="s">
        <v>52</v>
      </c>
      <c r="AF9" s="88" t="s">
        <v>54</v>
      </c>
      <c r="AG9" s="85" t="s">
        <v>53</v>
      </c>
      <c r="AH9" s="85" t="s">
        <v>42</v>
      </c>
      <c r="AI9" s="82" t="s">
        <v>24</v>
      </c>
      <c r="AJ9" s="83"/>
      <c r="AK9" s="84"/>
      <c r="AL9" s="94"/>
    </row>
    <row r="10" spans="1:41" s="3" customFormat="1" ht="263.25" customHeight="1" x14ac:dyDescent="0.25">
      <c r="A10" s="13"/>
      <c r="B10" s="14"/>
      <c r="C10" s="15"/>
      <c r="D10" s="75"/>
      <c r="E10" s="75"/>
      <c r="F10" s="81"/>
      <c r="G10" s="89"/>
      <c r="H10" s="89"/>
      <c r="I10" s="90"/>
      <c r="J10" s="90"/>
      <c r="K10" s="81"/>
      <c r="L10" s="43" t="s">
        <v>26</v>
      </c>
      <c r="M10" s="43" t="s">
        <v>27</v>
      </c>
      <c r="N10" s="92"/>
      <c r="O10" s="40" t="s">
        <v>35</v>
      </c>
      <c r="P10" s="40" t="s">
        <v>36</v>
      </c>
      <c r="Q10" s="40" t="s">
        <v>37</v>
      </c>
      <c r="R10" s="40" t="s">
        <v>38</v>
      </c>
      <c r="S10" s="103"/>
      <c r="T10" s="50" t="s">
        <v>44</v>
      </c>
      <c r="U10" s="50" t="s">
        <v>39</v>
      </c>
      <c r="V10" s="50" t="s">
        <v>40</v>
      </c>
      <c r="W10" s="50" t="s">
        <v>41</v>
      </c>
      <c r="X10" s="92"/>
      <c r="Y10" s="92"/>
      <c r="Z10" s="92"/>
      <c r="AA10" s="87"/>
      <c r="AB10" s="87"/>
      <c r="AC10" s="95"/>
      <c r="AD10" s="95"/>
      <c r="AE10" s="87"/>
      <c r="AF10" s="88"/>
      <c r="AG10" s="86"/>
      <c r="AH10" s="86"/>
      <c r="AI10" s="56" t="s">
        <v>43</v>
      </c>
      <c r="AJ10" s="34" t="s">
        <v>55</v>
      </c>
      <c r="AK10" s="34" t="s">
        <v>56</v>
      </c>
      <c r="AL10" s="95"/>
    </row>
    <row r="11" spans="1:41" s="55" customFormat="1" ht="12.75" customHeight="1" x14ac:dyDescent="0.2">
      <c r="A11" s="51"/>
      <c r="B11" s="52"/>
      <c r="C11" s="53"/>
      <c r="D11" s="54">
        <v>1</v>
      </c>
      <c r="E11" s="54">
        <v>2</v>
      </c>
      <c r="F11" s="54">
        <v>3</v>
      </c>
      <c r="G11" s="54">
        <v>4</v>
      </c>
      <c r="H11" s="54">
        <v>5</v>
      </c>
      <c r="I11" s="54">
        <v>6</v>
      </c>
      <c r="J11" s="54">
        <v>7</v>
      </c>
      <c r="K11" s="54">
        <v>8</v>
      </c>
      <c r="L11" s="54">
        <v>9</v>
      </c>
      <c r="M11" s="54">
        <v>10</v>
      </c>
      <c r="N11" s="54">
        <v>11</v>
      </c>
      <c r="O11" s="54">
        <v>12</v>
      </c>
      <c r="P11" s="54">
        <v>13</v>
      </c>
      <c r="Q11" s="54">
        <v>14</v>
      </c>
      <c r="R11" s="54">
        <v>15</v>
      </c>
      <c r="S11" s="54">
        <v>16</v>
      </c>
      <c r="T11" s="54">
        <v>17</v>
      </c>
      <c r="U11" s="54">
        <v>18</v>
      </c>
      <c r="V11" s="54">
        <v>19</v>
      </c>
      <c r="W11" s="54">
        <v>20</v>
      </c>
      <c r="X11" s="54">
        <v>21</v>
      </c>
      <c r="Y11" s="54">
        <v>22</v>
      </c>
      <c r="Z11" s="54">
        <v>23</v>
      </c>
      <c r="AA11" s="54">
        <v>24</v>
      </c>
      <c r="AB11" s="54">
        <v>25</v>
      </c>
      <c r="AC11" s="67">
        <v>26</v>
      </c>
      <c r="AD11" s="54">
        <v>27</v>
      </c>
      <c r="AE11" s="54">
        <v>28</v>
      </c>
      <c r="AF11" s="54">
        <v>29</v>
      </c>
      <c r="AG11" s="54">
        <v>30</v>
      </c>
      <c r="AH11" s="54">
        <v>31</v>
      </c>
      <c r="AI11" s="54">
        <v>32</v>
      </c>
      <c r="AJ11" s="54">
        <v>33</v>
      </c>
      <c r="AK11" s="54">
        <v>34</v>
      </c>
      <c r="AL11" s="54">
        <v>35</v>
      </c>
      <c r="AM11" s="2"/>
      <c r="AN11" s="2"/>
      <c r="AO11" s="2"/>
    </row>
    <row r="12" spans="1:41" s="49" customFormat="1" x14ac:dyDescent="0.2">
      <c r="A12" s="44"/>
      <c r="B12" s="45"/>
      <c r="C12" s="46"/>
      <c r="D12" s="47" t="s">
        <v>22</v>
      </c>
      <c r="E12" s="48" t="s">
        <v>21</v>
      </c>
      <c r="F12" s="60">
        <v>5999844</v>
      </c>
      <c r="G12" s="61">
        <v>22183000</v>
      </c>
      <c r="H12" s="62">
        <f>7000+26000</f>
        <v>33000</v>
      </c>
      <c r="I12" s="62">
        <v>55246000</v>
      </c>
      <c r="J12" s="62">
        <v>226000</v>
      </c>
      <c r="K12" s="63">
        <f>L12+M12</f>
        <v>1661219</v>
      </c>
      <c r="L12" s="63">
        <v>1218439</v>
      </c>
      <c r="M12" s="63">
        <v>442780</v>
      </c>
      <c r="N12" s="62">
        <f>O12+P12+Q12+R12</f>
        <v>1185732</v>
      </c>
      <c r="O12" s="62">
        <f>'[1]додаток 5'!AB172</f>
        <v>637202</v>
      </c>
      <c r="P12" s="62">
        <f>'[1]додаток 5'!AC172</f>
        <v>206776</v>
      </c>
      <c r="Q12" s="62">
        <f>'[1]додаток 5'!AD172</f>
        <v>221135</v>
      </c>
      <c r="R12" s="62">
        <f>'[1]додаток 5'!AE172</f>
        <v>120619</v>
      </c>
      <c r="S12" s="62">
        <f>T12+U12+V12+W12</f>
        <v>1235965</v>
      </c>
      <c r="T12" s="62">
        <f>'[1]додаток 5'!AH172</f>
        <v>311551</v>
      </c>
      <c r="U12" s="62">
        <f>'[1]додаток 5'!AI172</f>
        <v>638146</v>
      </c>
      <c r="V12" s="62">
        <f>'[1]додаток 5'!AJ172</f>
        <v>262640</v>
      </c>
      <c r="W12" s="62">
        <f>'[1]додаток 5'!AK172</f>
        <v>23628</v>
      </c>
      <c r="X12" s="62">
        <v>918100</v>
      </c>
      <c r="Y12" s="62">
        <v>139500</v>
      </c>
      <c r="Z12" s="62">
        <v>2530000</v>
      </c>
      <c r="AA12" s="62">
        <v>150123</v>
      </c>
      <c r="AB12" s="62">
        <v>387834</v>
      </c>
      <c r="AC12" s="63">
        <v>1000000</v>
      </c>
      <c r="AD12" s="61">
        <f>F12+G12+H12+I12+J12+K12+N12+S12+X12+Y12+Z12+AA12+AB12+AC12</f>
        <v>92896317</v>
      </c>
      <c r="AE12" s="61" t="s">
        <v>0</v>
      </c>
      <c r="AF12" s="61" t="s">
        <v>0</v>
      </c>
      <c r="AG12" s="61">
        <v>29685.15</v>
      </c>
      <c r="AH12" s="61">
        <f>AI12+AJ12+AK12</f>
        <v>10502401</v>
      </c>
      <c r="AI12" s="61">
        <v>840000</v>
      </c>
      <c r="AJ12" s="61">
        <v>7762401</v>
      </c>
      <c r="AK12" s="61">
        <v>1900000</v>
      </c>
      <c r="AL12" s="61">
        <f>AG12+AH12</f>
        <v>10532086.15</v>
      </c>
    </row>
    <row r="13" spans="1:41" s="3" customFormat="1" ht="13.5" customHeight="1" x14ac:dyDescent="0.25">
      <c r="A13" s="13"/>
      <c r="B13" s="14"/>
      <c r="C13" s="15"/>
      <c r="D13" s="39" t="s">
        <v>20</v>
      </c>
      <c r="E13" s="36" t="s">
        <v>19</v>
      </c>
      <c r="F13" s="36" t="s">
        <v>0</v>
      </c>
      <c r="G13" s="36" t="s">
        <v>0</v>
      </c>
      <c r="H13" s="36" t="s">
        <v>0</v>
      </c>
      <c r="I13" s="36" t="s">
        <v>0</v>
      </c>
      <c r="J13" s="36" t="s">
        <v>0</v>
      </c>
      <c r="K13" s="36" t="s">
        <v>0</v>
      </c>
      <c r="L13" s="36" t="s">
        <v>0</v>
      </c>
      <c r="M13" s="36" t="s">
        <v>0</v>
      </c>
      <c r="N13" s="36" t="s">
        <v>0</v>
      </c>
      <c r="O13" s="36" t="s">
        <v>0</v>
      </c>
      <c r="P13" s="36" t="s">
        <v>0</v>
      </c>
      <c r="Q13" s="36" t="s">
        <v>0</v>
      </c>
      <c r="R13" s="36" t="s">
        <v>0</v>
      </c>
      <c r="S13" s="36" t="s">
        <v>0</v>
      </c>
      <c r="T13" s="36" t="s">
        <v>0</v>
      </c>
      <c r="U13" s="36" t="s">
        <v>0</v>
      </c>
      <c r="V13" s="36" t="s">
        <v>0</v>
      </c>
      <c r="W13" s="36" t="s">
        <v>0</v>
      </c>
      <c r="X13" s="36" t="s">
        <v>0</v>
      </c>
      <c r="Y13" s="36" t="s">
        <v>0</v>
      </c>
      <c r="Z13" s="36" t="s">
        <v>0</v>
      </c>
      <c r="AA13" s="36" t="s">
        <v>0</v>
      </c>
      <c r="AB13" s="36" t="s">
        <v>0</v>
      </c>
      <c r="AC13" s="36" t="s">
        <v>0</v>
      </c>
      <c r="AD13" s="36" t="s">
        <v>0</v>
      </c>
      <c r="AE13" s="37">
        <v>15442960</v>
      </c>
      <c r="AF13" s="37">
        <v>910580</v>
      </c>
      <c r="AG13" s="36" t="s">
        <v>0</v>
      </c>
      <c r="AH13" s="36" t="s">
        <v>0</v>
      </c>
      <c r="AI13" s="36" t="s">
        <v>0</v>
      </c>
      <c r="AJ13" s="36" t="s">
        <v>0</v>
      </c>
      <c r="AK13" s="36" t="s">
        <v>0</v>
      </c>
      <c r="AL13" s="37">
        <f>AE13+AF13</f>
        <v>16353540</v>
      </c>
    </row>
    <row r="14" spans="1:41" ht="12" customHeight="1" x14ac:dyDescent="0.2">
      <c r="A14" s="16">
        <v>13</v>
      </c>
      <c r="B14" s="41" t="s">
        <v>0</v>
      </c>
      <c r="C14" s="42">
        <v>0</v>
      </c>
      <c r="D14" s="38" t="s">
        <v>4</v>
      </c>
      <c r="E14" s="38" t="s">
        <v>6</v>
      </c>
      <c r="F14" s="37">
        <f>F12</f>
        <v>5999844</v>
      </c>
      <c r="G14" s="37">
        <f>G12</f>
        <v>22183000</v>
      </c>
      <c r="H14" s="37">
        <f t="shared" ref="H14:AK14" si="0">H12</f>
        <v>33000</v>
      </c>
      <c r="I14" s="37">
        <f t="shared" si="0"/>
        <v>55246000</v>
      </c>
      <c r="J14" s="37">
        <f t="shared" si="0"/>
        <v>226000</v>
      </c>
      <c r="K14" s="37">
        <f t="shared" si="0"/>
        <v>1661219</v>
      </c>
      <c r="L14" s="37">
        <f t="shared" si="0"/>
        <v>1218439</v>
      </c>
      <c r="M14" s="37">
        <f t="shared" si="0"/>
        <v>442780</v>
      </c>
      <c r="N14" s="37">
        <f t="shared" si="0"/>
        <v>1185732</v>
      </c>
      <c r="O14" s="37">
        <f t="shared" si="0"/>
        <v>637202</v>
      </c>
      <c r="P14" s="37">
        <f t="shared" si="0"/>
        <v>206776</v>
      </c>
      <c r="Q14" s="37">
        <f t="shared" si="0"/>
        <v>221135</v>
      </c>
      <c r="R14" s="37">
        <f t="shared" si="0"/>
        <v>120619</v>
      </c>
      <c r="S14" s="37">
        <f t="shared" si="0"/>
        <v>1235965</v>
      </c>
      <c r="T14" s="37">
        <f t="shared" si="0"/>
        <v>311551</v>
      </c>
      <c r="U14" s="37">
        <f t="shared" si="0"/>
        <v>638146</v>
      </c>
      <c r="V14" s="37">
        <f t="shared" si="0"/>
        <v>262640</v>
      </c>
      <c r="W14" s="37">
        <f t="shared" si="0"/>
        <v>23628</v>
      </c>
      <c r="X14" s="37">
        <f t="shared" si="0"/>
        <v>918100</v>
      </c>
      <c r="Y14" s="37">
        <f t="shared" si="0"/>
        <v>139500</v>
      </c>
      <c r="Z14" s="37">
        <f t="shared" si="0"/>
        <v>2530000</v>
      </c>
      <c r="AA14" s="37">
        <f t="shared" si="0"/>
        <v>150123</v>
      </c>
      <c r="AB14" s="37">
        <f t="shared" si="0"/>
        <v>387834</v>
      </c>
      <c r="AC14" s="37">
        <f t="shared" si="0"/>
        <v>1000000</v>
      </c>
      <c r="AD14" s="37">
        <f t="shared" si="0"/>
        <v>92896317</v>
      </c>
      <c r="AE14" s="37">
        <f>AE13</f>
        <v>15442960</v>
      </c>
      <c r="AF14" s="37">
        <f>AF13</f>
        <v>910580</v>
      </c>
      <c r="AG14" s="37">
        <f t="shared" si="0"/>
        <v>29685.15</v>
      </c>
      <c r="AH14" s="37">
        <f t="shared" si="0"/>
        <v>10502401</v>
      </c>
      <c r="AI14" s="37">
        <f t="shared" si="0"/>
        <v>840000</v>
      </c>
      <c r="AJ14" s="37">
        <f t="shared" si="0"/>
        <v>7762401</v>
      </c>
      <c r="AK14" s="37">
        <f t="shared" si="0"/>
        <v>1900000</v>
      </c>
      <c r="AL14" s="37">
        <f>AL12+AL13</f>
        <v>26885626.149999999</v>
      </c>
    </row>
    <row r="15" spans="1:41" s="4" customFormat="1" ht="15" customHeight="1" x14ac:dyDescent="0.25">
      <c r="A15" s="17"/>
      <c r="B15" s="18"/>
      <c r="C15" s="19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</row>
    <row r="16" spans="1:41" s="4" customFormat="1" ht="17.25" customHeight="1" x14ac:dyDescent="0.25">
      <c r="A16" s="17"/>
      <c r="B16" s="18"/>
      <c r="C16" s="1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</row>
    <row r="17" spans="1:52" ht="15.75" x14ac:dyDescent="0.25">
      <c r="A17" s="20"/>
      <c r="B17" s="21"/>
      <c r="C17" s="22"/>
      <c r="D17" s="32"/>
      <c r="E17" s="32"/>
      <c r="F17" s="33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F17" s="32"/>
      <c r="AH17" s="59" t="s">
        <v>16</v>
      </c>
      <c r="AI17" s="32"/>
      <c r="AK17" s="32"/>
      <c r="AN17" s="33" t="s">
        <v>17</v>
      </c>
    </row>
    <row r="18" spans="1:52" ht="18.75" customHeight="1" x14ac:dyDescent="0.2">
      <c r="A18" s="23"/>
      <c r="B18" s="5"/>
      <c r="C18" s="6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</row>
    <row r="19" spans="1:52" ht="18.75" customHeight="1" x14ac:dyDescent="0.2">
      <c r="A19" s="24"/>
      <c r="B19" s="4"/>
      <c r="C19" s="4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</row>
    <row r="20" spans="1:52" s="9" customFormat="1" x14ac:dyDescent="0.2">
      <c r="A20" s="25"/>
      <c r="B20" s="8"/>
      <c r="C20" s="8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</row>
    <row r="21" spans="1:52" s="9" customFormat="1" x14ac:dyDescent="0.2">
      <c r="A21" s="25"/>
      <c r="B21" s="8"/>
      <c r="C21" s="8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</row>
    <row r="22" spans="1:52" x14ac:dyDescent="0.2">
      <c r="A22" s="26"/>
      <c r="B22" s="4"/>
      <c r="C22" s="4"/>
    </row>
    <row r="23" spans="1:52" x14ac:dyDescent="0.2">
      <c r="A23" s="26"/>
      <c r="B23" s="4"/>
      <c r="C23" s="4"/>
    </row>
    <row r="24" spans="1:52" x14ac:dyDescent="0.2">
      <c r="A24" s="26"/>
      <c r="B24" s="4"/>
      <c r="C24" s="4"/>
    </row>
    <row r="25" spans="1:52" x14ac:dyDescent="0.2">
      <c r="A25" s="26"/>
      <c r="B25" s="4"/>
      <c r="C25" s="4"/>
    </row>
    <row r="26" spans="1:52" x14ac:dyDescent="0.2">
      <c r="A26" s="26"/>
      <c r="B26" s="4"/>
      <c r="C26" s="4"/>
    </row>
    <row r="27" spans="1:52" x14ac:dyDescent="0.2">
      <c r="A27" s="26"/>
      <c r="B27" s="4"/>
      <c r="C27" s="4"/>
    </row>
    <row r="28" spans="1:52" x14ac:dyDescent="0.2">
      <c r="A28" s="26"/>
      <c r="B28" s="4"/>
      <c r="C28" s="4"/>
    </row>
    <row r="29" spans="1:52" x14ac:dyDescent="0.2">
      <c r="A29" s="26"/>
      <c r="B29" s="4"/>
      <c r="C29" s="4"/>
    </row>
    <row r="30" spans="1:52" x14ac:dyDescent="0.2">
      <c r="A30" s="26"/>
      <c r="B30" s="4"/>
      <c r="C30" s="4"/>
    </row>
    <row r="31" spans="1:52" x14ac:dyDescent="0.2">
      <c r="A31" s="26"/>
      <c r="B31" s="4"/>
      <c r="C31" s="4"/>
    </row>
    <row r="32" spans="1:52" x14ac:dyDescent="0.2">
      <c r="A32" s="26"/>
      <c r="B32" s="4"/>
      <c r="C32" s="4"/>
    </row>
    <row r="33" spans="1:3" x14ac:dyDescent="0.2">
      <c r="A33" s="26"/>
      <c r="B33" s="4"/>
      <c r="C33" s="4"/>
    </row>
    <row r="34" spans="1:3" x14ac:dyDescent="0.2">
      <c r="A34" s="26"/>
      <c r="B34" s="4"/>
      <c r="C34" s="4"/>
    </row>
    <row r="35" spans="1:3" x14ac:dyDescent="0.2">
      <c r="A35" s="26"/>
      <c r="B35" s="4"/>
      <c r="C35" s="4"/>
    </row>
    <row r="36" spans="1:3" x14ac:dyDescent="0.2">
      <c r="A36" s="26"/>
      <c r="B36" s="4"/>
      <c r="C36" s="4"/>
    </row>
    <row r="37" spans="1:3" x14ac:dyDescent="0.2">
      <c r="A37" s="26"/>
      <c r="B37" s="4"/>
      <c r="C37" s="4"/>
    </row>
    <row r="38" spans="1:3" x14ac:dyDescent="0.2">
      <c r="A38" s="26"/>
      <c r="B38" s="4"/>
      <c r="C38" s="4"/>
    </row>
    <row r="39" spans="1:3" x14ac:dyDescent="0.2">
      <c r="A39" s="26"/>
      <c r="B39" s="4"/>
      <c r="C39" s="4"/>
    </row>
    <row r="40" spans="1:3" x14ac:dyDescent="0.2">
      <c r="A40" s="26"/>
      <c r="B40" s="4"/>
      <c r="C40" s="4"/>
    </row>
    <row r="41" spans="1:3" x14ac:dyDescent="0.2">
      <c r="A41" s="26"/>
      <c r="B41" s="4"/>
      <c r="C41" s="4"/>
    </row>
    <row r="42" spans="1:3" x14ac:dyDescent="0.2">
      <c r="A42" s="26"/>
      <c r="B42" s="4"/>
      <c r="C42" s="4"/>
    </row>
    <row r="43" spans="1:3" x14ac:dyDescent="0.2">
      <c r="A43" s="26"/>
      <c r="B43" s="4"/>
      <c r="C43" s="4"/>
    </row>
    <row r="44" spans="1:3" x14ac:dyDescent="0.2">
      <c r="A44" s="26"/>
      <c r="B44" s="4"/>
      <c r="C44" s="4"/>
    </row>
    <row r="45" spans="1:3" ht="44.25" customHeight="1" x14ac:dyDescent="0.2">
      <c r="A45" s="26"/>
    </row>
    <row r="46" spans="1:3" x14ac:dyDescent="0.2">
      <c r="A46" s="26"/>
    </row>
    <row r="47" spans="1:3" x14ac:dyDescent="0.2">
      <c r="A47" s="26"/>
    </row>
    <row r="48" spans="1:3" ht="15.75" thickBot="1" x14ac:dyDescent="0.25">
      <c r="C48" s="27"/>
    </row>
    <row r="58" ht="45.75" customHeight="1" x14ac:dyDescent="0.2"/>
  </sheetData>
  <mergeCells count="58">
    <mergeCell ref="AB7:AC7"/>
    <mergeCell ref="AB8:AC8"/>
    <mergeCell ref="AB5:AC5"/>
    <mergeCell ref="G6:I6"/>
    <mergeCell ref="AD6:AD10"/>
    <mergeCell ref="L9:M9"/>
    <mergeCell ref="O9:R9"/>
    <mergeCell ref="S9:S10"/>
    <mergeCell ref="T9:W9"/>
    <mergeCell ref="F8:I8"/>
    <mergeCell ref="G7:I7"/>
    <mergeCell ref="N9:N10"/>
    <mergeCell ref="X9:X10"/>
    <mergeCell ref="F6:F7"/>
    <mergeCell ref="K9:K10"/>
    <mergeCell ref="AB9:AB10"/>
    <mergeCell ref="AK1:AL2"/>
    <mergeCell ref="AE6:AK6"/>
    <mergeCell ref="Y9:Y10"/>
    <mergeCell ref="Z9:Z10"/>
    <mergeCell ref="AA9:AA10"/>
    <mergeCell ref="T5:AA5"/>
    <mergeCell ref="AL6:AL10"/>
    <mergeCell ref="T8:AA8"/>
    <mergeCell ref="AC9:AC10"/>
    <mergeCell ref="AB6:AC6"/>
    <mergeCell ref="AE8:AK8"/>
    <mergeCell ref="AE5:AL5"/>
    <mergeCell ref="AG7:AK7"/>
    <mergeCell ref="T6:AA6"/>
    <mergeCell ref="AH9:AH10"/>
    <mergeCell ref="AE7:AF7"/>
    <mergeCell ref="D18:AK18"/>
    <mergeCell ref="D16:AK16"/>
    <mergeCell ref="D15:AK15"/>
    <mergeCell ref="F9:F10"/>
    <mergeCell ref="AI9:AK9"/>
    <mergeCell ref="AG9:AG10"/>
    <mergeCell ref="AE9:AE10"/>
    <mergeCell ref="AF9:AF10"/>
    <mergeCell ref="G9:G10"/>
    <mergeCell ref="H9:H10"/>
    <mergeCell ref="I9:I10"/>
    <mergeCell ref="J9:J10"/>
    <mergeCell ref="J8:M8"/>
    <mergeCell ref="N7:S7"/>
    <mergeCell ref="N8:S8"/>
    <mergeCell ref="T7:AA7"/>
    <mergeCell ref="D3:I3"/>
    <mergeCell ref="J3:M3"/>
    <mergeCell ref="F5:I5"/>
    <mergeCell ref="J5:M5"/>
    <mergeCell ref="N5:S5"/>
    <mergeCell ref="D5:D10"/>
    <mergeCell ref="E5:E10"/>
    <mergeCell ref="J6:M6"/>
    <mergeCell ref="N6:S6"/>
    <mergeCell ref="J7:M7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90" fitToWidth="0" orientation="landscape" r:id="rId1"/>
  <headerFooter alignWithMargins="0"/>
  <colBreaks count="4" manualBreakCount="4">
    <brk id="9" max="16" man="1"/>
    <brk id="15" max="16" man="1"/>
    <brk id="23" max="16" man="1"/>
    <brk id="32" max="16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F6CD070-41B0-4285-8070-05B13B3C1FED}">
  <ds:schemaRefs>
    <ds:schemaRef ds:uri="http://purl.org/dc/dcmitype/"/>
    <ds:schemaRef ds:uri="http://purl.org/dc/elements/1.1/"/>
    <ds:schemaRef ds:uri="http://purl.org/dc/terms/"/>
    <ds:schemaRef ds:uri="acedc1b3-a6a6-4744-bb8f-c9b717f8a9c9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дод.5</vt:lpstr>
      <vt:lpstr>дод.5!Область_печати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2019-10-29T09:05:35Z</cp:lastPrinted>
  <dcterms:created xsi:type="dcterms:W3CDTF">2014-01-17T10:52:16Z</dcterms:created>
  <dcterms:modified xsi:type="dcterms:W3CDTF">2019-10-29T09:06:26Z</dcterms:modified>
</cp:coreProperties>
</file>